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3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<sst xmlns="http://schemas.openxmlformats.org/spreadsheetml/2006/main" count="49" uniqueCount="22">
  <si>
    <t>H2</t>
  </si>
  <si>
    <t>F2</t>
  </si>
  <si>
    <t>-&gt;</t>
  </si>
  <si>
    <t>2 HF</t>
  </si>
  <si>
    <t>eneg</t>
  </si>
  <si>
    <r>
      <t>D</t>
    </r>
    <r>
      <rPr>
        <sz val="9"/>
        <rFont val="Geneva"/>
        <family val="0"/>
      </rPr>
      <t>H (Y-Z)</t>
    </r>
  </si>
  <si>
    <t>I2</t>
  </si>
  <si>
    <t>Cl2</t>
  </si>
  <si>
    <t>2 HCl</t>
  </si>
  <si>
    <t>Br2</t>
  </si>
  <si>
    <t>2 HBr</t>
  </si>
  <si>
    <t>2 HI</t>
  </si>
  <si>
    <t>kJ/mol</t>
  </si>
  <si>
    <t>Pauling calc</t>
  </si>
  <si>
    <t>kcal/mol</t>
  </si>
  <si>
    <t>% error</t>
  </si>
  <si>
    <t>(A-A)</t>
  </si>
  <si>
    <t>(B-B)</t>
  </si>
  <si>
    <t>(A-B)</t>
  </si>
  <si>
    <t>Intermediate workings for Pauling calc are in kcal/mol</t>
  </si>
  <si>
    <t>Rxn: Formation of halogen halides from hydrogen and halogen</t>
  </si>
  <si>
    <t>Exp. Data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</si>
</sst>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Symbol"/>
      <family val="0"/>
    </font>
    <font>
      <sz val="9"/>
      <color indexed="55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7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1" fontId="0" fillId="4" borderId="7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I38"/>
  <sheetViews>
    <sheetView tabSelected="1" workbookViewId="0" topLeftCell="A1">
      <selection activeCell="M11" sqref="M11"/>
    </sheetView>
  </sheetViews>
  <sheetFormatPr defaultColWidth="11.00390625" defaultRowHeight="12"/>
  <cols>
    <col min="2" max="6" width="10.875" style="1" customWidth="1"/>
  </cols>
  <sheetData>
    <row r="1" ht="19.5" customHeight="1"/>
    <row r="2" ht="18" customHeight="1"/>
    <row r="5" spans="2:7" ht="12.75">
      <c r="B5" s="26" t="s">
        <v>20</v>
      </c>
      <c r="C5" s="27"/>
      <c r="D5" s="27"/>
      <c r="E5" s="27"/>
      <c r="F5" s="27"/>
      <c r="G5" s="28"/>
    </row>
    <row r="6" spans="3:9" ht="12.75">
      <c r="C6" s="20"/>
      <c r="D6" s="21" t="s">
        <v>16</v>
      </c>
      <c r="E6" s="21" t="s">
        <v>17</v>
      </c>
      <c r="F6" s="21"/>
      <c r="G6" s="21" t="s">
        <v>18</v>
      </c>
      <c r="H6" s="22"/>
      <c r="I6" s="23"/>
    </row>
    <row r="7" spans="3:9" ht="12.75">
      <c r="C7" s="16"/>
      <c r="D7" s="13" t="s">
        <v>0</v>
      </c>
      <c r="E7" s="13" t="s">
        <v>1</v>
      </c>
      <c r="F7" s="14" t="s">
        <v>2</v>
      </c>
      <c r="G7" s="13" t="s">
        <v>3</v>
      </c>
      <c r="H7" s="3"/>
      <c r="I7" s="4"/>
    </row>
    <row r="8" spans="3:9" ht="12.75">
      <c r="C8" s="24"/>
      <c r="D8" s="5"/>
      <c r="E8" s="5"/>
      <c r="F8" s="5"/>
      <c r="G8" s="5"/>
      <c r="H8" s="5"/>
      <c r="I8" s="6"/>
    </row>
    <row r="9" spans="3:9" ht="12.75">
      <c r="C9" s="24" t="s">
        <v>4</v>
      </c>
      <c r="D9" s="5">
        <v>2.2</v>
      </c>
      <c r="E9" s="5">
        <v>3.96</v>
      </c>
      <c r="F9" s="5"/>
      <c r="G9" s="15">
        <f>E9-D9</f>
        <v>1.7599999999999998</v>
      </c>
      <c r="H9" s="5"/>
      <c r="I9" s="6"/>
    </row>
    <row r="10" spans="3:9" ht="12.75">
      <c r="C10" s="24"/>
      <c r="D10" s="5"/>
      <c r="E10" s="5"/>
      <c r="F10" s="5"/>
      <c r="G10" s="5"/>
      <c r="H10" s="5"/>
      <c r="I10" s="6"/>
    </row>
    <row r="11" spans="3:9" ht="12.75">
      <c r="C11" s="24"/>
      <c r="D11" s="5"/>
      <c r="E11" s="5"/>
      <c r="F11" s="5"/>
      <c r="G11" s="16" t="s">
        <v>13</v>
      </c>
      <c r="H11" s="3" t="s">
        <v>21</v>
      </c>
      <c r="I11" s="4"/>
    </row>
    <row r="12" spans="3:9" ht="13.5">
      <c r="C12" s="25" t="s">
        <v>5</v>
      </c>
      <c r="D12" s="5">
        <v>436</v>
      </c>
      <c r="E12" s="5">
        <v>155</v>
      </c>
      <c r="F12" s="5"/>
      <c r="G12" s="29">
        <f>(((D13*E13)^0.5)+(23*(E9-D9)^2))*4.18</f>
        <v>557.7647996163291</v>
      </c>
      <c r="H12" s="30">
        <v>565</v>
      </c>
      <c r="I12" s="8" t="s">
        <v>12</v>
      </c>
    </row>
    <row r="13" spans="3:9" ht="12.75">
      <c r="C13" s="17"/>
      <c r="D13" s="9">
        <f>D12/4.18</f>
        <v>104.30622009569379</v>
      </c>
      <c r="E13" s="9">
        <f>E12/4.18</f>
        <v>37.08133971291866</v>
      </c>
      <c r="F13" s="11" t="s">
        <v>14</v>
      </c>
      <c r="G13" s="7"/>
      <c r="H13" s="12">
        <f>((G12-H12)*100/H12)</f>
        <v>-1.280566439587765</v>
      </c>
      <c r="I13" s="10" t="s">
        <v>15</v>
      </c>
    </row>
    <row r="14" ht="12.75">
      <c r="G14" s="1"/>
    </row>
    <row r="15" spans="1:9" ht="13.5">
      <c r="A15" s="2"/>
      <c r="C15" s="16"/>
      <c r="D15" s="13" t="s">
        <v>0</v>
      </c>
      <c r="E15" s="13" t="s">
        <v>7</v>
      </c>
      <c r="F15" s="14" t="s">
        <v>2</v>
      </c>
      <c r="G15" s="13" t="s">
        <v>8</v>
      </c>
      <c r="H15" s="3"/>
      <c r="I15" s="4"/>
    </row>
    <row r="16" spans="3:9" ht="12.75">
      <c r="C16" s="24"/>
      <c r="D16" s="5"/>
      <c r="E16" s="5"/>
      <c r="F16" s="5"/>
      <c r="G16" s="5"/>
      <c r="H16" s="5"/>
      <c r="I16" s="6"/>
    </row>
    <row r="17" spans="3:9" ht="12.75">
      <c r="C17" s="24" t="s">
        <v>4</v>
      </c>
      <c r="D17" s="5">
        <v>2.2</v>
      </c>
      <c r="E17" s="5">
        <v>3.16</v>
      </c>
      <c r="F17" s="5"/>
      <c r="G17" s="15">
        <f>E17-D17</f>
        <v>0.96</v>
      </c>
      <c r="H17" s="5"/>
      <c r="I17" s="6"/>
    </row>
    <row r="18" spans="3:9" ht="12.75">
      <c r="C18" s="24"/>
      <c r="D18" s="5"/>
      <c r="E18" s="5"/>
      <c r="F18" s="5"/>
      <c r="G18" s="5"/>
      <c r="H18" s="5"/>
      <c r="I18" s="6"/>
    </row>
    <row r="19" spans="3:9" ht="12.75">
      <c r="C19" s="24"/>
      <c r="D19" s="5"/>
      <c r="E19" s="5"/>
      <c r="F19" s="5"/>
      <c r="G19" s="16" t="s">
        <v>13</v>
      </c>
      <c r="H19" s="3" t="s">
        <v>21</v>
      </c>
      <c r="I19" s="4"/>
    </row>
    <row r="20" spans="3:9" ht="13.5">
      <c r="C20" s="25" t="s">
        <v>5</v>
      </c>
      <c r="D20" s="5">
        <v>436</v>
      </c>
      <c r="E20" s="5">
        <v>242</v>
      </c>
      <c r="F20" s="5"/>
      <c r="G20" s="29">
        <f>(((D21*E21)^0.5)+(23*(E17-D17)^2))*4.18</f>
        <v>413.42873132513483</v>
      </c>
      <c r="H20" s="30">
        <v>431</v>
      </c>
      <c r="I20" s="8" t="s">
        <v>12</v>
      </c>
    </row>
    <row r="21" spans="3:9" ht="12.75">
      <c r="C21" s="17"/>
      <c r="D21" s="9">
        <f>D20/4.18</f>
        <v>104.30622009569379</v>
      </c>
      <c r="E21" s="9">
        <f>E20/4.18</f>
        <v>57.89473684210527</v>
      </c>
      <c r="F21" s="11" t="s">
        <v>14</v>
      </c>
      <c r="G21" s="7"/>
      <c r="H21" s="12">
        <f>((G20-H20)*100/H20)</f>
        <v>-4.076860481407231</v>
      </c>
      <c r="I21" s="10" t="s">
        <v>15</v>
      </c>
    </row>
    <row r="22" ht="12.75">
      <c r="G22" s="1"/>
    </row>
    <row r="23" spans="1:9" ht="13.5">
      <c r="A23" s="2"/>
      <c r="C23" s="16"/>
      <c r="D23" s="13" t="s">
        <v>0</v>
      </c>
      <c r="E23" s="13" t="s">
        <v>9</v>
      </c>
      <c r="F23" s="14" t="s">
        <v>2</v>
      </c>
      <c r="G23" s="13" t="s">
        <v>10</v>
      </c>
      <c r="H23" s="3"/>
      <c r="I23" s="4"/>
    </row>
    <row r="24" spans="3:9" ht="12.75">
      <c r="C24" s="24"/>
      <c r="D24" s="5"/>
      <c r="E24" s="5"/>
      <c r="F24" s="5"/>
      <c r="G24" s="5"/>
      <c r="H24" s="5"/>
      <c r="I24" s="6"/>
    </row>
    <row r="25" spans="3:9" ht="12.75">
      <c r="C25" s="24" t="s">
        <v>4</v>
      </c>
      <c r="D25" s="5">
        <v>2.2</v>
      </c>
      <c r="E25" s="5">
        <v>2.96</v>
      </c>
      <c r="F25" s="5"/>
      <c r="G25" s="15">
        <f>E25-D25</f>
        <v>0.7599999999999998</v>
      </c>
      <c r="H25" s="5"/>
      <c r="I25" s="6"/>
    </row>
    <row r="26" spans="3:9" ht="12.75">
      <c r="C26" s="24"/>
      <c r="D26" s="5"/>
      <c r="E26" s="5"/>
      <c r="F26" s="5"/>
      <c r="G26" s="5"/>
      <c r="H26" s="5"/>
      <c r="I26" s="6"/>
    </row>
    <row r="27" spans="3:9" ht="12.75">
      <c r="C27" s="24"/>
      <c r="D27" s="5"/>
      <c r="E27" s="5"/>
      <c r="F27" s="5"/>
      <c r="G27" s="16" t="s">
        <v>13</v>
      </c>
      <c r="H27" s="3" t="s">
        <v>21</v>
      </c>
      <c r="I27" s="4"/>
    </row>
    <row r="28" spans="3:9" ht="13.5">
      <c r="C28" s="25" t="s">
        <v>5</v>
      </c>
      <c r="D28" s="5">
        <v>436</v>
      </c>
      <c r="E28" s="5">
        <v>193</v>
      </c>
      <c r="F28" s="5"/>
      <c r="G28" s="29">
        <f>(((D29*E29)^0.5)+(23*(E25-D25)^2))*4.18</f>
        <v>345.6132108154561</v>
      </c>
      <c r="H28" s="30">
        <v>366</v>
      </c>
      <c r="I28" s="8" t="s">
        <v>12</v>
      </c>
    </row>
    <row r="29" spans="3:9" ht="12.75">
      <c r="C29" s="17"/>
      <c r="D29" s="9">
        <f>D28/4.18</f>
        <v>104.30622009569379</v>
      </c>
      <c r="E29" s="9">
        <f>E28/4.18</f>
        <v>46.172248803827756</v>
      </c>
      <c r="F29" s="11" t="s">
        <v>14</v>
      </c>
      <c r="G29" s="7"/>
      <c r="H29" s="12">
        <f>((G28-H28)*100/H28)</f>
        <v>-5.570160979383576</v>
      </c>
      <c r="I29" s="10" t="s">
        <v>15</v>
      </c>
    </row>
    <row r="30" ht="12.75">
      <c r="G30" s="1"/>
    </row>
    <row r="31" spans="1:9" ht="13.5">
      <c r="A31" s="2"/>
      <c r="C31" s="16"/>
      <c r="D31" s="13" t="s">
        <v>0</v>
      </c>
      <c r="E31" s="13" t="s">
        <v>6</v>
      </c>
      <c r="F31" s="14" t="s">
        <v>2</v>
      </c>
      <c r="G31" s="13" t="s">
        <v>11</v>
      </c>
      <c r="H31" s="3"/>
      <c r="I31" s="4"/>
    </row>
    <row r="32" spans="3:9" ht="12.75">
      <c r="C32" s="24"/>
      <c r="D32" s="5"/>
      <c r="E32" s="5"/>
      <c r="F32" s="5"/>
      <c r="G32" s="5"/>
      <c r="H32" s="5"/>
      <c r="I32" s="6"/>
    </row>
    <row r="33" spans="3:9" ht="12.75">
      <c r="C33" s="24" t="s">
        <v>4</v>
      </c>
      <c r="D33" s="5">
        <v>2.2</v>
      </c>
      <c r="E33" s="5">
        <v>2.66</v>
      </c>
      <c r="F33" s="5"/>
      <c r="G33" s="15">
        <f>E33-D33</f>
        <v>0.45999999999999996</v>
      </c>
      <c r="H33" s="5"/>
      <c r="I33" s="6"/>
    </row>
    <row r="34" spans="3:9" ht="12.75">
      <c r="C34" s="24"/>
      <c r="D34" s="5"/>
      <c r="E34" s="5"/>
      <c r="F34" s="5"/>
      <c r="G34" s="5"/>
      <c r="H34" s="5"/>
      <c r="I34" s="6"/>
    </row>
    <row r="35" spans="3:9" ht="12.75">
      <c r="C35" s="24"/>
      <c r="D35" s="5"/>
      <c r="E35" s="5"/>
      <c r="F35" s="5"/>
      <c r="G35" s="16" t="s">
        <v>13</v>
      </c>
      <c r="H35" s="3" t="s">
        <v>21</v>
      </c>
      <c r="I35" s="4"/>
    </row>
    <row r="36" spans="3:9" ht="13.5">
      <c r="C36" s="25" t="s">
        <v>5</v>
      </c>
      <c r="D36" s="5">
        <v>436</v>
      </c>
      <c r="E36" s="5">
        <v>151</v>
      </c>
      <c r="F36" s="5"/>
      <c r="G36" s="29">
        <f>(((D37*E37)^0.5)+(23*(E33-D33)^2))*4.18</f>
        <v>276.9284924781416</v>
      </c>
      <c r="H36" s="30">
        <v>299</v>
      </c>
      <c r="I36" s="8" t="s">
        <v>12</v>
      </c>
    </row>
    <row r="37" spans="3:9" ht="12.75">
      <c r="C37" s="17"/>
      <c r="D37" s="9">
        <f>D36/4.18</f>
        <v>104.30622009569379</v>
      </c>
      <c r="E37" s="9">
        <f>E36/4.18</f>
        <v>36.1244019138756</v>
      </c>
      <c r="F37" s="11" t="s">
        <v>14</v>
      </c>
      <c r="G37" s="7"/>
      <c r="H37" s="12">
        <f>((G36-H36)*100/H36)</f>
        <v>-7.38177509092254</v>
      </c>
      <c r="I37" s="10" t="s">
        <v>15</v>
      </c>
    </row>
    <row r="38" spans="3:9" ht="12.75">
      <c r="C38" s="17"/>
      <c r="D38" s="18" t="s">
        <v>19</v>
      </c>
      <c r="E38" s="7"/>
      <c r="F38" s="7"/>
      <c r="G38" s="7"/>
      <c r="H38" s="19"/>
      <c r="I38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Huon Electrical Pty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Leach</dc:creator>
  <cp:keywords/>
  <dc:description/>
  <cp:lastModifiedBy>Mark Leach</cp:lastModifiedBy>
  <dcterms:created xsi:type="dcterms:W3CDTF">2006-11-06T17:45:38Z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